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Q3" i="1" l="1"/>
  <c r="Q4" i="1"/>
  <c r="Q5" i="1"/>
  <c r="Q6" i="1"/>
  <c r="Q7" i="1"/>
  <c r="Q8" i="1"/>
  <c r="Q9" i="1"/>
  <c r="Q2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<sst xmlns="http://schemas.openxmlformats.org/spreadsheetml/2006/main" count="130" uniqueCount="50">
  <si>
    <t>CK</t>
  </si>
  <si>
    <t>Calvin Klein</t>
  </si>
  <si>
    <t>CK UW</t>
  </si>
  <si>
    <t>NOS</t>
  </si>
  <si>
    <t>9999_NOS</t>
  </si>
  <si>
    <t>0508414767</t>
  </si>
  <si>
    <t>LV00NB4389MP1</t>
  </si>
  <si>
    <t>LOW RISE TRUNK 3PK, MP1</t>
  </si>
  <si>
    <t>LV00NB4389MP1002</t>
  </si>
  <si>
    <t>S</t>
  </si>
  <si>
    <t>##</t>
  </si>
  <si>
    <t>8719849246761</t>
  </si>
  <si>
    <t>NOS SS25 GIUGNO</t>
  </si>
  <si>
    <t>LV00NB4389MP1003</t>
  </si>
  <si>
    <t>M</t>
  </si>
  <si>
    <t>8719849246785</t>
  </si>
  <si>
    <t>LV00NB4389MP1004</t>
  </si>
  <si>
    <t>L</t>
  </si>
  <si>
    <t>8719849246914</t>
  </si>
  <si>
    <t>LV00NB4389MP1005</t>
  </si>
  <si>
    <t>XL</t>
  </si>
  <si>
    <t>8719849246945</t>
  </si>
  <si>
    <t>LV00NB4389UB1</t>
  </si>
  <si>
    <t>LOW RISE TRUNK 3PK, UB1</t>
  </si>
  <si>
    <t>LV00NB4389UB1002</t>
  </si>
  <si>
    <t>8719849246242</t>
  </si>
  <si>
    <t>LV00NB4389UB1003</t>
  </si>
  <si>
    <t>8719849246259</t>
  </si>
  <si>
    <t>LV00NB4389UB1004</t>
  </si>
  <si>
    <t>8719849246266</t>
  </si>
  <si>
    <t>LV00NB4389UB1005</t>
  </si>
  <si>
    <t>8719849246273</t>
  </si>
  <si>
    <t>Article Brand</t>
  </si>
  <si>
    <t>Article Brand_Name</t>
  </si>
  <si>
    <t>Division_Name</t>
  </si>
  <si>
    <t>Season Main</t>
  </si>
  <si>
    <t>Season Sub</t>
  </si>
  <si>
    <t>Season Year Season</t>
  </si>
  <si>
    <t>Sales Document</t>
  </si>
  <si>
    <t>Generic Article</t>
  </si>
  <si>
    <t>Generic Article_Name</t>
  </si>
  <si>
    <t>Article</t>
  </si>
  <si>
    <t>Article Size 1</t>
  </si>
  <si>
    <t>Article Size 2</t>
  </si>
  <si>
    <t>GTIN</t>
  </si>
  <si>
    <t>Customer PO</t>
  </si>
  <si>
    <t>Confirmed Qty</t>
  </si>
  <si>
    <t>Confirmed Wholesale Value EUR</t>
  </si>
  <si>
    <t>Confirmed Retail Value EUR</t>
  </si>
  <si>
    <t>WHS unit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</si>
</sst>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000"/>
    <numFmt numFmtId="165" formatCode="#,##0.00&quot; EUR&quot;;\-#,##0.00&quot; EUR&quot;;#,##0.00&quot; EUR&quot;"/>
  </numFmts>
  <fonts count="3">
    <font>
      <sz val="11"/>
      <color theme="1"/>
      <name val="Aptos Narrow"/>
      <family val="2"/>
      <scheme val="minor"/>
    </font>
    <font>
      <sz val="8"/>
      <color rgb="FF1F497D"/>
      <name val="Verdana"/>
      <family val="2"/>
    </font>
    <font>
      <b/>
      <sz val="8"/>
      <color rgb="FF1F497D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</fills>
  <borders count="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2" borderId="1" applyNumberFormat="0" applyAlignment="0" applyProtection="0">
      <alignment horizontal="left" vertical="center" indent="1"/>
    </xf>
    <xf numFmtId="164" fontId="1" fillId="0" borderId="2" applyNumberFormat="0" applyProtection="0">
      <alignment horizontal="right" vertical="center"/>
    </xf>
    <xf numFmtId="0" fontId="2" fillId="3" borderId="1" applyNumberFormat="0" applyAlignment="0" applyProtection="0">
      <alignment horizontal="left" vertical="center" indent="1"/>
    </xf>
  </cellStyleXfs>
  <cellXfs count="6">
    <xf numFmtId="0" fontId="0" fillId="0" borderId="0" xfId="0"/>
    <xf numFmtId="0" fontId="1" fillId="2" borderId="1" xfId="1" quotePrefix="1" applyNumberFormat="1" applyAlignment="1"/>
    <xf numFmtId="37" fontId="1" fillId="0" borderId="2" xfId="2" applyNumberFormat="1">
      <alignment horizontal="right" vertical="center"/>
    </xf>
    <xf numFmtId="165" fontId="1" fillId="0" borderId="2" xfId="2" applyNumberFormat="1">
      <alignment horizontal="right" vertical="center"/>
    </xf>
    <xf numFmtId="0" fontId="2" fillId="3" borderId="1" xfId="3" quotePrefix="1" applyNumberFormat="1" applyAlignment="1"/>
    <xf numFmtId="37" fontId="0" fillId="0" borderId="0" xfId="0" applyNumberFormat="1"/>
  </cellXfs>
  <cellStyles count="4">
    <cellStyle name="Normal" xfId="0" builtinId="0"/>
    <cellStyle name="SAPDataCell" xfId="2"/>
    <cellStyle name="SAPDimensionCell" xfId="3"/>
    <cellStyle name="SAPMemberCel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264CCFD4-3D55-4EE0-AFEA-996E27A17AA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selection activeCell="R23" sqref="R23"/>
    </sheetView>
  </sheetViews>
  <sheetFormatPr defaultRowHeight="14.25"/>
  <cols>
    <col min="1" max="1" width="22.375" customWidth="1"/>
    <col min="2" max="2" width="11.125" bestFit="1" customWidth="1"/>
    <col min="3" max="3" width="16.75" bestFit="1" customWidth="1"/>
    <col min="4" max="4" width="12.5" bestFit="1" customWidth="1"/>
    <col min="5" max="5" width="10.75" bestFit="1" customWidth="1"/>
    <col min="6" max="6" width="10.125" bestFit="1" customWidth="1"/>
    <col min="7" max="7" width="17.375" bestFit="1" customWidth="1"/>
    <col min="8" max="8" width="13.625" bestFit="1" customWidth="1"/>
    <col min="9" max="9" width="13.25" bestFit="1" customWidth="1"/>
    <col min="10" max="10" width="21.75" bestFit="1" customWidth="1"/>
    <col min="11" max="11" width="16" bestFit="1" customWidth="1"/>
    <col min="12" max="12" width="11" bestFit="1" customWidth="1"/>
    <col min="13" max="13" width="11.5" bestFit="1" customWidth="1"/>
    <col min="14" max="14" width="12.625" bestFit="1" customWidth="1"/>
    <col min="15" max="15" width="15" hidden="1" customWidth="1"/>
    <col min="16" max="16" width="12.375" bestFit="1" customWidth="1"/>
    <col min="17" max="17" width="13.5" customWidth="1"/>
    <col min="18" max="18" width="26.75" bestFit="1" customWidth="1"/>
    <col min="19" max="19" width="23.125" bestFit="1" customWidth="1"/>
  </cols>
  <sheetData>
    <row r="1" spans="1:19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 t="s">
        <v>39</v>
      </c>
      <c r="J1" s="4" t="s">
        <v>40</v>
      </c>
      <c r="K1" s="4" t="s">
        <v>41</v>
      </c>
      <c r="L1" s="4" t="s">
        <v>42</v>
      </c>
      <c r="M1" s="4" t="s">
        <v>43</v>
      </c>
      <c r="N1" s="4" t="s">
        <v>44</v>
      </c>
      <c r="O1" s="4" t="s">
        <v>45</v>
      </c>
      <c r="P1" s="4" t="s">
        <v>46</v>
      </c>
      <c r="Q1" s="4" t="s">
        <v>49</v>
      </c>
      <c r="R1" s="4" t="s">
        <v>47</v>
      </c>
      <c r="S1" s="4" t="s">
        <v>48</v>
      </c>
    </row>
    <row r="2" spans="1:19" ht="97.5" customHeight="1">
      <c r="A2" t="e" vm="1">
        <v>#VALUE!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2">
        <v>230</v>
      </c>
      <c r="Q2" s="3">
        <f>R2/P2</f>
        <v>18.8</v>
      </c>
      <c r="R2" s="3">
        <v>4324</v>
      </c>
      <c r="S2" s="3">
        <v>10327</v>
      </c>
    </row>
    <row r="3" spans="1:19">
      <c r="B3" s="1" t="s">
        <v>0</v>
      </c>
      <c r="C3" s="1" t="s">
        <v>1</v>
      </c>
      <c r="D3" s="1" t="s">
        <v>2</v>
      </c>
      <c r="E3" s="1" t="s">
        <v>3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13</v>
      </c>
      <c r="L3" s="1" t="s">
        <v>14</v>
      </c>
      <c r="M3" s="1" t="s">
        <v>10</v>
      </c>
      <c r="N3" s="1" t="s">
        <v>15</v>
      </c>
      <c r="O3" s="1" t="s">
        <v>12</v>
      </c>
      <c r="P3" s="2">
        <v>1352</v>
      </c>
      <c r="Q3" s="3">
        <f>R3/P3</f>
        <v>18.799999999999997</v>
      </c>
      <c r="R3" s="3">
        <v>25417.599999999999</v>
      </c>
      <c r="S3" s="3">
        <v>60704.800000000003</v>
      </c>
    </row>
    <row r="4" spans="1:19">
      <c r="B4" s="1" t="s">
        <v>0</v>
      </c>
      <c r="C4" s="1" t="s">
        <v>1</v>
      </c>
      <c r="D4" s="1" t="s">
        <v>2</v>
      </c>
      <c r="E4" s="1" t="s">
        <v>3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16</v>
      </c>
      <c r="L4" s="1" t="s">
        <v>17</v>
      </c>
      <c r="M4" s="1" t="s">
        <v>10</v>
      </c>
      <c r="N4" s="1" t="s">
        <v>18</v>
      </c>
      <c r="O4" s="1" t="s">
        <v>12</v>
      </c>
      <c r="P4" s="2">
        <v>1323</v>
      </c>
      <c r="Q4" s="3">
        <f>R4/P4</f>
        <v>18.8</v>
      </c>
      <c r="R4" s="3">
        <v>24872.400000000001</v>
      </c>
      <c r="S4" s="3">
        <v>59402.7</v>
      </c>
    </row>
    <row r="5" spans="1:19">
      <c r="B5" s="1" t="s">
        <v>0</v>
      </c>
      <c r="C5" s="1" t="s">
        <v>1</v>
      </c>
      <c r="D5" s="1" t="s">
        <v>2</v>
      </c>
      <c r="E5" s="1" t="s">
        <v>3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19</v>
      </c>
      <c r="L5" s="1" t="s">
        <v>20</v>
      </c>
      <c r="M5" s="1" t="s">
        <v>10</v>
      </c>
      <c r="N5" s="1" t="s">
        <v>21</v>
      </c>
      <c r="O5" s="1" t="s">
        <v>12</v>
      </c>
      <c r="P5" s="2">
        <v>1200</v>
      </c>
      <c r="Q5" s="3">
        <f>R5/P5</f>
        <v>18.8</v>
      </c>
      <c r="R5" s="3">
        <v>22560</v>
      </c>
      <c r="S5" s="3">
        <v>53880</v>
      </c>
    </row>
    <row r="6" spans="1:19" ht="88.5" customHeight="1">
      <c r="A6" t="e" vm="2">
        <v>#VALUE!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3</v>
      </c>
      <c r="G6" s="1" t="s">
        <v>4</v>
      </c>
      <c r="H6" s="1" t="s">
        <v>5</v>
      </c>
      <c r="I6" s="1" t="s">
        <v>22</v>
      </c>
      <c r="J6" s="1" t="s">
        <v>23</v>
      </c>
      <c r="K6" s="1" t="s">
        <v>24</v>
      </c>
      <c r="L6" s="1" t="s">
        <v>9</v>
      </c>
      <c r="M6" s="1" t="s">
        <v>10</v>
      </c>
      <c r="N6" s="1" t="s">
        <v>25</v>
      </c>
      <c r="O6" s="1" t="s">
        <v>12</v>
      </c>
      <c r="P6" s="2">
        <v>48</v>
      </c>
      <c r="Q6" s="3">
        <f>R6/P6</f>
        <v>18.8</v>
      </c>
      <c r="R6" s="3">
        <v>902.4</v>
      </c>
      <c r="S6" s="3">
        <v>2155.1999999999998</v>
      </c>
    </row>
    <row r="7" spans="1:19">
      <c r="B7" s="1" t="s">
        <v>0</v>
      </c>
      <c r="C7" s="1" t="s">
        <v>1</v>
      </c>
      <c r="D7" s="1" t="s">
        <v>2</v>
      </c>
      <c r="E7" s="1" t="s">
        <v>3</v>
      </c>
      <c r="F7" s="1" t="s">
        <v>3</v>
      </c>
      <c r="G7" s="1" t="s">
        <v>4</v>
      </c>
      <c r="H7" s="1" t="s">
        <v>5</v>
      </c>
      <c r="I7" s="1" t="s">
        <v>22</v>
      </c>
      <c r="J7" s="1" t="s">
        <v>23</v>
      </c>
      <c r="K7" s="1" t="s">
        <v>26</v>
      </c>
      <c r="L7" s="1" t="s">
        <v>14</v>
      </c>
      <c r="M7" s="1" t="s">
        <v>10</v>
      </c>
      <c r="N7" s="1" t="s">
        <v>27</v>
      </c>
      <c r="O7" s="1" t="s">
        <v>12</v>
      </c>
      <c r="P7" s="2">
        <v>305</v>
      </c>
      <c r="Q7" s="3">
        <f>R7/P7</f>
        <v>18.8</v>
      </c>
      <c r="R7" s="3">
        <v>5734</v>
      </c>
      <c r="S7" s="3">
        <v>13694.5</v>
      </c>
    </row>
    <row r="8" spans="1:19">
      <c r="B8" s="1" t="s">
        <v>0</v>
      </c>
      <c r="C8" s="1" t="s">
        <v>1</v>
      </c>
      <c r="D8" s="1" t="s">
        <v>2</v>
      </c>
      <c r="E8" s="1" t="s">
        <v>3</v>
      </c>
      <c r="F8" s="1" t="s">
        <v>3</v>
      </c>
      <c r="G8" s="1" t="s">
        <v>4</v>
      </c>
      <c r="H8" s="1" t="s">
        <v>5</v>
      </c>
      <c r="I8" s="1" t="s">
        <v>22</v>
      </c>
      <c r="J8" s="1" t="s">
        <v>23</v>
      </c>
      <c r="K8" s="1" t="s">
        <v>28</v>
      </c>
      <c r="L8" s="1" t="s">
        <v>17</v>
      </c>
      <c r="M8" s="1" t="s">
        <v>10</v>
      </c>
      <c r="N8" s="1" t="s">
        <v>29</v>
      </c>
      <c r="O8" s="1" t="s">
        <v>12</v>
      </c>
      <c r="P8" s="2">
        <v>305</v>
      </c>
      <c r="Q8" s="3">
        <f>R8/P8</f>
        <v>18.8</v>
      </c>
      <c r="R8" s="3">
        <v>5734</v>
      </c>
      <c r="S8" s="3">
        <v>13694.5</v>
      </c>
    </row>
    <row r="9" spans="1:19">
      <c r="B9" s="1" t="s">
        <v>0</v>
      </c>
      <c r="C9" s="1" t="s">
        <v>1</v>
      </c>
      <c r="D9" s="1" t="s">
        <v>2</v>
      </c>
      <c r="E9" s="1" t="s">
        <v>3</v>
      </c>
      <c r="F9" s="1" t="s">
        <v>3</v>
      </c>
      <c r="G9" s="1" t="s">
        <v>4</v>
      </c>
      <c r="H9" s="1" t="s">
        <v>5</v>
      </c>
      <c r="I9" s="1" t="s">
        <v>22</v>
      </c>
      <c r="J9" s="1" t="s">
        <v>23</v>
      </c>
      <c r="K9" s="1" t="s">
        <v>30</v>
      </c>
      <c r="L9" s="1" t="s">
        <v>20</v>
      </c>
      <c r="M9" s="1" t="s">
        <v>10</v>
      </c>
      <c r="N9" s="1" t="s">
        <v>31</v>
      </c>
      <c r="O9" s="1" t="s">
        <v>12</v>
      </c>
      <c r="P9" s="2">
        <v>237</v>
      </c>
      <c r="Q9" s="3">
        <f>R9/P9</f>
        <v>18.8</v>
      </c>
      <c r="R9" s="3">
        <v>4455.6000000000004</v>
      </c>
      <c r="S9" s="3">
        <v>10641.3</v>
      </c>
    </row>
    <row r="10" spans="1:19">
      <c r="P10" s="5">
        <f>SUM(P2:P9)</f>
        <v>5000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2025-06-23T15:29:24Z</dcterms:created>
  <dcterms:modified xsi:type="dcterms:W3CDTF">2025-07-02T09:30:35Z</dcterms:modified>
</cp:coreProperties>
</file>